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джерела" sheetId="1" r:id="rId1"/>
    <sheet name="Бюдж розв" sheetId="2" r:id="rId2"/>
    <sheet name="додаток 1" sheetId="3" r:id="rId3"/>
  </sheets>
  <definedNames/>
  <calcPr fullCalcOnLoad="1"/>
</workbook>
</file>

<file path=xl/sharedStrings.xml><?xml version="1.0" encoding="utf-8"?>
<sst xmlns="http://schemas.openxmlformats.org/spreadsheetml/2006/main" count="111" uniqueCount="98">
  <si>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</si>
  <si>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</si>
  <si>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</si>
  <si>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</si>
  <si>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</si>
  <si>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</si>
  <si>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</si>
  <si>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</si>
  <si>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</si>
  <si>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</si>
  <si>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</si>
  <si>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</si>
  <si>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</si>
  <si>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</si>
  <si>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</si>
  <si>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</si>
  <si>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</si>
  <si>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</si>
  <si>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</si>
  <si>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</si>
  <si>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Міський голова                                                                                                     Онищенко Ю.І.</t>
  </si>
  <si>
    <t>Видатки - спеціальний фонд</t>
  </si>
  <si>
    <t>Придбання обладнання і предметів довгострокового користування</t>
  </si>
  <si>
    <t>Благоустрій міст, сіл, селищ</t>
  </si>
  <si>
    <t>Всього спеціальний фонд</t>
  </si>
  <si>
    <t>Додаток  2</t>
  </si>
  <si>
    <t>до рішення сесії міської ради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</si>
  <si>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2017 році будуть проводитися за рахунок коштів бюджету розвитку.</t>
    </r>
  </si>
  <si>
    <t>тис.грн</t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</si>
  <si>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</si>
  <si>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</si>
  <si>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</si>
  <si>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</si>
  <si>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єктів на майбутні роки</t>
    </r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</si>
  <si>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</si>
  <si>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</si>
  <si>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</si>
  <si>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</si>
  <si>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О3</t>
  </si>
  <si>
    <t>Виконавчий комітет Попаснянської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</si>
  <si>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</si>
  <si>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Всього</t>
  </si>
  <si>
    <t>Міський голова</t>
  </si>
  <si>
    <t>Онищенко Ю.І.</t>
  </si>
  <si>
    <t>до рішення сесії</t>
  </si>
  <si>
    <t>міської ради</t>
  </si>
  <si>
    <t xml:space="preserve">Джерела фінансування міського бюджету на 2017 рік </t>
  </si>
  <si>
    <t>(тис. грн)</t>
  </si>
  <si>
    <t xml:space="preserve">Код </t>
  </si>
  <si>
    <t xml:space="preserve">Назва </t>
  </si>
  <si>
    <t>Загальний фонд</t>
  </si>
  <si>
    <t>Спеціальний фонд</t>
  </si>
  <si>
    <t>Разом</t>
  </si>
  <si>
    <t>У т.ч. бюджет розвитку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</si>
  <si>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</si>
  <si>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</si>
  <si>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</si>
  <si>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</si>
  <si>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</si>
  <si>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</si>
  <si>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</si>
  <si>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</si>
  <si>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</si>
  <si>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</si>
  <si>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208330</t>
  </si>
  <si>
    <t>208400</t>
  </si>
  <si>
    <t>Кошти, одержані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</si>
  <si>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</si>
  <si>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</si>
  <si>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</si>
  <si>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</si>
  <si>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</si>
  <si>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</si>
  <si>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</si>
  <si>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</si>
  <si>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602303</t>
  </si>
  <si>
    <t>602400</t>
  </si>
  <si>
    <t>Всього за типом боргового зобов’язання</t>
  </si>
  <si>
    <t>Ю.І.Онищенко</t>
  </si>
  <si>
    <t>Додаток 3</t>
  </si>
  <si>
    <t>Забезпечення надійного та безперебійного функціонування житлово-експлуатаційного господарства</t>
  </si>
  <si>
    <t>Капітальний ремонт будівлі КП"СКП" по вул.Первомайській 34 у м.Попасна</t>
  </si>
  <si>
    <t>Придбання напольного покриття комплексу для відпочинку</t>
  </si>
  <si>
    <t xml:space="preserve">Придбання комплексу для відпочинку (сцена) </t>
  </si>
  <si>
    <t>Придбання Стелли (обьємні букви з акрилу 3мм) зі світлодіодним підсвічуванням</t>
  </si>
  <si>
    <t>Придбання шаф картотеки та оргтехніки для організації  реєстрації місця проживання,  зняття з реєстрації місця проживання/перебування</t>
  </si>
  <si>
    <t>Капітальний ремонт інших обьектів</t>
  </si>
  <si>
    <t>Додаток 1</t>
  </si>
  <si>
    <t>26 липня 2017 р. № 88/4</t>
  </si>
  <si>
    <t>від 26 липня 2017 р. № 88/4</t>
  </si>
  <si>
    <t>від 26 липня 2017 року № 88/4</t>
  </si>
  <si>
    <t>Єдиний податок з фізичних осіб </t>
  </si>
  <si>
    <t>Земельний податок з юридичних осіб</t>
  </si>
  <si>
    <t xml:space="preserve">Орендна плата з юридичних осіб </t>
  </si>
  <si>
    <t>Доходи - загальний фонд</t>
  </si>
  <si>
    <t>Всього доходи:</t>
  </si>
  <si>
    <t>Акцизний податок з ввезених на митну територію України підакцизних товарів (продукції) пальне</t>
  </si>
  <si>
    <t xml:space="preserve">Внесення змін до  міського бюджету на 2017 рік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</si>
</sst>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_ ;[Red]\-#,##0.000\ "/>
  </numFmts>
  <fonts count="6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10"/>
      <name val="Calibri"/>
      <family val="2"/>
    </font>
    <font>
      <sz val="9"/>
      <name val="Times New Roman Cyr"/>
      <family val="0"/>
    </font>
    <font>
      <sz val="9"/>
      <name val="Calibri"/>
      <family val="2"/>
    </font>
    <font>
      <sz val="12"/>
      <name val="Arial"/>
      <family val="2"/>
    </font>
    <font>
      <sz val="9"/>
      <name val="Arial Cyr"/>
      <family val="2"/>
    </font>
    <font>
      <sz val="10"/>
      <name val="Arial CE"/>
      <family val="2"/>
    </font>
    <font>
      <b/>
      <sz val="9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2"/>
      <name val="Arial CE"/>
      <family val="0"/>
    </font>
    <font>
      <sz val="14"/>
      <name val="Arial CE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7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15" xfId="0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1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54">
      <alignment/>
      <protection/>
    </xf>
    <xf numFmtId="0" fontId="12" fillId="0" borderId="0" xfId="54" applyAlignment="1">
      <alignment horizontal="center"/>
      <protection/>
    </xf>
    <xf numFmtId="0" fontId="12" fillId="0" borderId="0" xfId="54" applyAlignment="1">
      <alignment/>
      <protection/>
    </xf>
    <xf numFmtId="0" fontId="15" fillId="0" borderId="10" xfId="54" applyFont="1" applyBorder="1" applyAlignment="1">
      <alignment horizontal="center" vertical="distributed"/>
      <protection/>
    </xf>
    <xf numFmtId="0" fontId="12" fillId="0" borderId="10" xfId="54" applyBorder="1" applyAlignment="1">
      <alignment horizontal="center" vertical="distributed"/>
      <protection/>
    </xf>
    <xf numFmtId="0" fontId="12" fillId="0" borderId="10" xfId="54" applyBorder="1" applyAlignment="1">
      <alignment horizontal="center"/>
      <protection/>
    </xf>
    <xf numFmtId="0" fontId="12" fillId="0" borderId="10" xfId="54" applyBorder="1">
      <alignment/>
      <protection/>
    </xf>
    <xf numFmtId="173" fontId="12" fillId="0" borderId="10" xfId="54" applyNumberFormat="1" applyBorder="1">
      <alignment/>
      <protection/>
    </xf>
    <xf numFmtId="0" fontId="12" fillId="0" borderId="10" xfId="54" applyBorder="1" applyAlignment="1">
      <alignment wrapText="1"/>
      <protection/>
    </xf>
    <xf numFmtId="0" fontId="12" fillId="0" borderId="10" xfId="54" applyBorder="1" applyAlignment="1">
      <alignment horizontal="left" vertical="top" wrapText="1"/>
      <protection/>
    </xf>
    <xf numFmtId="0" fontId="13" fillId="0" borderId="10" xfId="54" applyFont="1" applyBorder="1">
      <alignment/>
      <protection/>
    </xf>
    <xf numFmtId="173" fontId="12" fillId="0" borderId="10" xfId="54" applyNumberFormat="1" applyFont="1" applyBorder="1">
      <alignment/>
      <protection/>
    </xf>
    <xf numFmtId="0" fontId="12" fillId="0" borderId="10" xfId="54" applyBorder="1" applyAlignment="1">
      <alignment vertical="justify"/>
      <protection/>
    </xf>
    <xf numFmtId="49" fontId="0" fillId="0" borderId="0" xfId="55" applyNumberFormat="1" applyFont="1">
      <alignment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left" vertical="top" wrapText="1"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5" applyFont="1" applyAlignment="1">
      <alignment horizontal="justify"/>
      <protection/>
    </xf>
    <xf numFmtId="0" fontId="5" fillId="0" borderId="0" xfId="55" applyFont="1" applyAlignment="1">
      <alignment horizontal="center" vertical="top" wrapText="1"/>
      <protection/>
    </xf>
    <xf numFmtId="0" fontId="0" fillId="0" borderId="0" xfId="55" applyFont="1" applyAlignment="1">
      <alignment horizontal="right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20" fillId="0" borderId="10" xfId="55" applyFont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/>
      <protection/>
    </xf>
    <xf numFmtId="49" fontId="5" fillId="0" borderId="17" xfId="55" applyNumberFormat="1" applyFont="1" applyFill="1" applyBorder="1" applyAlignment="1">
      <alignment horizontal="center" vertical="center"/>
      <protection/>
    </xf>
    <xf numFmtId="0" fontId="10" fillId="0" borderId="18" xfId="55" applyFont="1" applyBorder="1" applyAlignment="1">
      <alignment vertical="center" wrapText="1"/>
      <protection/>
    </xf>
    <xf numFmtId="179" fontId="10" fillId="0" borderId="19" xfId="55" applyNumberFormat="1" applyFont="1" applyBorder="1">
      <alignment/>
      <protection/>
    </xf>
    <xf numFmtId="179" fontId="10" fillId="0" borderId="20" xfId="55" applyNumberFormat="1" applyFont="1" applyBorder="1">
      <alignment/>
      <protection/>
    </xf>
    <xf numFmtId="179" fontId="10" fillId="0" borderId="18" xfId="55" applyNumberFormat="1" applyFont="1" applyBorder="1">
      <alignment/>
      <protection/>
    </xf>
    <xf numFmtId="0" fontId="5" fillId="0" borderId="0" xfId="55" applyFont="1">
      <alignment/>
      <protection/>
    </xf>
    <xf numFmtId="0" fontId="23" fillId="0" borderId="21" xfId="55" applyFont="1" applyBorder="1" applyAlignment="1">
      <alignment horizontal="center" vertical="center" wrapText="1"/>
      <protection/>
    </xf>
    <xf numFmtId="0" fontId="23" fillId="0" borderId="17" xfId="55" applyFont="1" applyBorder="1" applyAlignment="1">
      <alignment vertical="center" wrapText="1"/>
      <protection/>
    </xf>
    <xf numFmtId="179" fontId="23" fillId="0" borderId="22" xfId="55" applyNumberFormat="1" applyFont="1" applyBorder="1">
      <alignment/>
      <protection/>
    </xf>
    <xf numFmtId="179" fontId="23" fillId="0" borderId="23" xfId="55" applyNumberFormat="1" applyFont="1" applyBorder="1">
      <alignment/>
      <protection/>
    </xf>
    <xf numFmtId="179" fontId="23" fillId="0" borderId="17" xfId="55" applyNumberFormat="1" applyFont="1" applyBorder="1">
      <alignment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17" xfId="55" applyFont="1" applyBorder="1" applyAlignment="1">
      <alignment vertical="center" wrapText="1"/>
      <protection/>
    </xf>
    <xf numFmtId="179" fontId="0" fillId="0" borderId="22" xfId="55" applyNumberFormat="1" applyFont="1" applyBorder="1">
      <alignment/>
      <protection/>
    </xf>
    <xf numFmtId="179" fontId="11" fillId="0" borderId="22" xfId="55" applyNumberFormat="1" applyFont="1" applyBorder="1" applyAlignment="1">
      <alignment horizontal="center" wrapText="1"/>
      <protection/>
    </xf>
    <xf numFmtId="179" fontId="11" fillId="0" borderId="23" xfId="55" applyNumberFormat="1" applyFont="1" applyBorder="1" applyAlignment="1">
      <alignment horizontal="center" wrapText="1"/>
      <protection/>
    </xf>
    <xf numFmtId="179" fontId="0" fillId="0" borderId="17" xfId="55" applyNumberFormat="1" applyFont="1" applyBorder="1">
      <alignment/>
      <protection/>
    </xf>
    <xf numFmtId="179" fontId="0" fillId="0" borderId="0" xfId="55" applyNumberFormat="1" applyFont="1">
      <alignment/>
      <protection/>
    </xf>
    <xf numFmtId="179" fontId="0" fillId="0" borderId="23" xfId="55" applyNumberFormat="1" applyFont="1" applyBorder="1">
      <alignment/>
      <protection/>
    </xf>
    <xf numFmtId="49" fontId="0" fillId="0" borderId="17" xfId="55" applyNumberFormat="1" applyFont="1" applyFill="1" applyBorder="1" applyAlignment="1">
      <alignment horizontal="center" vertical="center"/>
      <protection/>
    </xf>
    <xf numFmtId="179" fontId="10" fillId="0" borderId="22" xfId="55" applyNumberFormat="1" applyFont="1" applyBorder="1">
      <alignment/>
      <protection/>
    </xf>
    <xf numFmtId="179" fontId="10" fillId="0" borderId="23" xfId="55" applyNumberFormat="1" applyFont="1" applyBorder="1">
      <alignment/>
      <protection/>
    </xf>
    <xf numFmtId="179" fontId="10" fillId="0" borderId="17" xfId="55" applyNumberFormat="1" applyFont="1" applyBorder="1">
      <alignment/>
      <protection/>
    </xf>
    <xf numFmtId="49" fontId="0" fillId="33" borderId="17" xfId="55" applyNumberFormat="1" applyFont="1" applyFill="1" applyBorder="1" applyAlignment="1">
      <alignment horizontal="center" vertical="center"/>
      <protection/>
    </xf>
    <xf numFmtId="0" fontId="0" fillId="33" borderId="17" xfId="55" applyFont="1" applyFill="1" applyBorder="1" applyAlignment="1">
      <alignment vertical="center" wrapText="1"/>
      <protection/>
    </xf>
    <xf numFmtId="179" fontId="0" fillId="33" borderId="22" xfId="55" applyNumberFormat="1" applyFont="1" applyFill="1" applyBorder="1">
      <alignment/>
      <protection/>
    </xf>
    <xf numFmtId="179" fontId="0" fillId="33" borderId="23" xfId="55" applyNumberFormat="1" applyFont="1" applyFill="1" applyBorder="1">
      <alignment/>
      <protection/>
    </xf>
    <xf numFmtId="179" fontId="0" fillId="33" borderId="17" xfId="55" applyNumberFormat="1" applyFont="1" applyFill="1" applyBorder="1">
      <alignment/>
      <protection/>
    </xf>
    <xf numFmtId="0" fontId="0" fillId="33" borderId="0" xfId="55" applyFont="1" applyFill="1">
      <alignment/>
      <protection/>
    </xf>
    <xf numFmtId="49" fontId="0" fillId="0" borderId="21" xfId="55" applyNumberFormat="1" applyFont="1" applyFill="1" applyBorder="1" applyAlignment="1">
      <alignment horizontal="center" vertical="center"/>
      <protection/>
    </xf>
    <xf numFmtId="179" fontId="0" fillId="0" borderId="22" xfId="55" applyNumberFormat="1" applyFont="1" applyBorder="1">
      <alignment/>
      <protection/>
    </xf>
    <xf numFmtId="179" fontId="0" fillId="0" borderId="23" xfId="55" applyNumberFormat="1" applyFont="1" applyBorder="1">
      <alignment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10" fillId="0" borderId="17" xfId="55" applyFont="1" applyBorder="1" applyAlignment="1">
      <alignment vertical="center" wrapText="1"/>
      <protection/>
    </xf>
    <xf numFmtId="0" fontId="24" fillId="0" borderId="24" xfId="55" applyFont="1" applyBorder="1" applyAlignment="1">
      <alignment horizontal="center" vertical="center" wrapText="1"/>
      <protection/>
    </xf>
    <xf numFmtId="0" fontId="10" fillId="0" borderId="25" xfId="55" applyFont="1" applyBorder="1" applyAlignment="1">
      <alignment vertical="center" wrapText="1"/>
      <protection/>
    </xf>
    <xf numFmtId="179" fontId="10" fillId="0" borderId="26" xfId="55" applyNumberFormat="1" applyFont="1" applyBorder="1">
      <alignment/>
      <protection/>
    </xf>
    <xf numFmtId="179" fontId="10" fillId="0" borderId="27" xfId="55" applyNumberFormat="1" applyFont="1" applyBorder="1">
      <alignment/>
      <protection/>
    </xf>
    <xf numFmtId="179" fontId="10" fillId="0" borderId="25" xfId="55" applyNumberFormat="1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179" fontId="0" fillId="0" borderId="0" xfId="55" applyNumberFormat="1" applyFont="1" applyBorder="1">
      <alignment/>
      <protection/>
    </xf>
    <xf numFmtId="0" fontId="25" fillId="0" borderId="0" xfId="55" applyFont="1">
      <alignment/>
      <protection/>
    </xf>
    <xf numFmtId="0" fontId="8" fillId="0" borderId="0" xfId="55" applyFont="1">
      <alignment/>
      <protection/>
    </xf>
    <xf numFmtId="0" fontId="11" fillId="0" borderId="0" xfId="55" applyFont="1">
      <alignment/>
      <protection/>
    </xf>
    <xf numFmtId="0" fontId="26" fillId="0" borderId="0" xfId="55" applyFont="1">
      <alignment/>
      <protection/>
    </xf>
    <xf numFmtId="0" fontId="11" fillId="0" borderId="0" xfId="55" applyFont="1">
      <alignment/>
      <protection/>
    </xf>
    <xf numFmtId="0" fontId="1" fillId="0" borderId="12" xfId="0" applyFont="1" applyBorder="1" applyAlignment="1">
      <alignment/>
    </xf>
    <xf numFmtId="49" fontId="7" fillId="0" borderId="15" xfId="0" applyNumberFormat="1" applyFont="1" applyBorder="1" applyAlignment="1">
      <alignment wrapText="1"/>
    </xf>
    <xf numFmtId="1" fontId="29" fillId="0" borderId="10" xfId="0" applyNumberFormat="1" applyFont="1" applyBorder="1" applyAlignment="1">
      <alignment/>
    </xf>
    <xf numFmtId="0" fontId="29" fillId="0" borderId="11" xfId="0" applyFont="1" applyBorder="1" applyAlignment="1">
      <alignment/>
    </xf>
    <xf numFmtId="1" fontId="29" fillId="0" borderId="11" xfId="0" applyNumberFormat="1" applyFont="1" applyBorder="1" applyAlignment="1">
      <alignment/>
    </xf>
    <xf numFmtId="1" fontId="29" fillId="0" borderId="12" xfId="0" applyNumberFormat="1" applyFont="1" applyBorder="1" applyAlignment="1">
      <alignment/>
    </xf>
    <xf numFmtId="0" fontId="29" fillId="0" borderId="10" xfId="0" applyFont="1" applyBorder="1" applyAlignment="1">
      <alignment/>
    </xf>
    <xf numFmtId="1" fontId="28" fillId="0" borderId="11" xfId="0" applyNumberFormat="1" applyFont="1" applyBorder="1" applyAlignment="1">
      <alignment/>
    </xf>
    <xf numFmtId="1" fontId="28" fillId="0" borderId="12" xfId="0" applyNumberFormat="1" applyFont="1" applyBorder="1" applyAlignment="1">
      <alignment/>
    </xf>
    <xf numFmtId="1" fontId="28" fillId="0" borderId="10" xfId="0" applyNumberFormat="1" applyFont="1" applyBorder="1" applyAlignment="1">
      <alignment/>
    </xf>
    <xf numFmtId="0" fontId="27" fillId="0" borderId="0" xfId="55" applyFont="1" applyAlignment="1">
      <alignment/>
      <protection/>
    </xf>
    <xf numFmtId="0" fontId="21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9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7" fillId="0" borderId="0" xfId="55" applyFont="1" applyAlignment="1">
      <alignment horizontal="justify"/>
      <protection/>
    </xf>
    <xf numFmtId="0" fontId="5" fillId="0" borderId="0" xfId="55" applyFont="1" applyAlignment="1">
      <alignment horizontal="center"/>
      <protection/>
    </xf>
    <xf numFmtId="0" fontId="9" fillId="0" borderId="0" xfId="55" applyFont="1" applyAlignment="1">
      <alignment horizontal="center" vertical="top" wrapText="1"/>
      <protection/>
    </xf>
    <xf numFmtId="0" fontId="20" fillId="0" borderId="13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22" fillId="0" borderId="14" xfId="55" applyFont="1" applyBorder="1" applyAlignment="1">
      <alignment horizontal="center" vertical="center" wrapText="1"/>
      <protection/>
    </xf>
    <xf numFmtId="0" fontId="22" fillId="0" borderId="15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28" xfId="55" applyFont="1" applyBorder="1" applyAlignment="1">
      <alignment horizontal="center" vertical="center" wrapText="1"/>
      <protection/>
    </xf>
    <xf numFmtId="0" fontId="22" fillId="0" borderId="29" xfId="55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justify"/>
      <protection/>
    </xf>
    <xf numFmtId="0" fontId="12" fillId="0" borderId="10" xfId="54" applyBorder="1" applyAlignment="1">
      <alignment horizontal="center" vertical="justify"/>
      <protection/>
    </xf>
    <xf numFmtId="0" fontId="15" fillId="0" borderId="13" xfId="54" applyFont="1" applyBorder="1" applyAlignment="1">
      <alignment horizontal="center" vertical="distributed"/>
      <protection/>
    </xf>
    <xf numFmtId="0" fontId="15" fillId="0" borderId="12" xfId="54" applyFont="1" applyBorder="1" applyAlignment="1">
      <alignment horizontal="center" vertical="distributed"/>
      <protection/>
    </xf>
    <xf numFmtId="0" fontId="17" fillId="0" borderId="13" xfId="54" applyFont="1" applyBorder="1" applyAlignment="1">
      <alignment horizontal="center" vertical="distributed"/>
      <protection/>
    </xf>
    <xf numFmtId="0" fontId="17" fillId="0" borderId="12" xfId="54" applyFont="1" applyBorder="1" applyAlignment="1">
      <alignment horizontal="center" vertical="distributed"/>
      <protection/>
    </xf>
    <xf numFmtId="0" fontId="13" fillId="0" borderId="0" xfId="54" applyFont="1" applyAlignment="1">
      <alignment horizontal="center"/>
      <protection/>
    </xf>
    <xf numFmtId="0" fontId="12" fillId="0" borderId="13" xfId="54" applyBorder="1" applyAlignment="1">
      <alignment horizontal="center" vertical="top" wrapText="1"/>
      <protection/>
    </xf>
    <xf numFmtId="0" fontId="12" fillId="0" borderId="30" xfId="54" applyBorder="1" applyAlignment="1">
      <alignment horizontal="center" vertical="top" wrapText="1"/>
      <protection/>
    </xf>
    <xf numFmtId="0" fontId="12" fillId="0" borderId="12" xfId="54" applyBorder="1" applyAlignment="1">
      <alignment horizontal="center" vertical="top" wrapText="1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Normal="90" zoomScaleSheetLayoutView="10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30" sqref="D30"/>
    </sheetView>
  </sheetViews>
  <sheetFormatPr defaultColWidth="9.00390625" defaultRowHeight="12.75" outlineLevelRow="1"/>
  <cols>
    <col min="1" max="1" width="12.125" style="57" customWidth="1"/>
    <col min="2" max="2" width="35.875" style="57" customWidth="1"/>
    <col min="3" max="3" width="23.625" style="57" customWidth="1"/>
    <col min="4" max="4" width="16.75390625" style="57" customWidth="1"/>
    <col min="5" max="5" width="14.75390625" style="57" customWidth="1"/>
    <col min="6" max="6" width="13.125" style="57" customWidth="1"/>
    <col min="7" max="7" width="8.00390625" style="57" hidden="1" customWidth="1"/>
    <col min="8" max="8" width="10.25390625" style="57" bestFit="1" customWidth="1"/>
    <col min="9" max="16384" width="9.125" style="57" customWidth="1"/>
  </cols>
  <sheetData>
    <row r="1" spans="1:6" ht="14.25" customHeight="1">
      <c r="A1" s="56"/>
      <c r="C1" s="58"/>
      <c r="D1" s="58"/>
      <c r="E1" s="126" t="s">
        <v>79</v>
      </c>
      <c r="F1" s="126"/>
    </row>
    <row r="2" spans="1:6" ht="12.75" customHeight="1">
      <c r="A2" s="56"/>
      <c r="C2" s="58"/>
      <c r="D2" s="58"/>
      <c r="E2" s="127" t="s">
        <v>44</v>
      </c>
      <c r="F2" s="127"/>
    </row>
    <row r="3" spans="1:6" ht="12.75">
      <c r="A3" s="56"/>
      <c r="C3" s="59"/>
      <c r="D3" s="60"/>
      <c r="E3" s="128" t="s">
        <v>45</v>
      </c>
      <c r="F3" s="128"/>
    </row>
    <row r="4" spans="1:8" ht="15" customHeight="1">
      <c r="A4" s="56"/>
      <c r="C4" s="59"/>
      <c r="D4" s="61"/>
      <c r="E4" s="131" t="s">
        <v>90</v>
      </c>
      <c r="F4" s="131"/>
      <c r="G4" s="131"/>
      <c r="H4" s="62"/>
    </row>
    <row r="5" spans="1:3" ht="12.75">
      <c r="A5" s="56"/>
      <c r="B5" s="132"/>
      <c r="C5" s="132"/>
    </row>
    <row r="6" spans="1:6" ht="18">
      <c r="A6" s="133" t="s">
        <v>46</v>
      </c>
      <c r="B6" s="133"/>
      <c r="C6" s="133"/>
      <c r="D6" s="133"/>
      <c r="E6" s="133"/>
      <c r="F6" s="133"/>
    </row>
    <row r="7" spans="1:6" ht="12.75">
      <c r="A7" s="63"/>
      <c r="B7" s="63"/>
      <c r="C7" s="63"/>
      <c r="D7" s="63"/>
      <c r="E7" s="63"/>
      <c r="F7" s="63"/>
    </row>
    <row r="8" spans="4:6" ht="12.75">
      <c r="D8" s="64"/>
      <c r="F8" s="64" t="s">
        <v>47</v>
      </c>
    </row>
    <row r="9" spans="1:6" s="66" customFormat="1" ht="20.25" customHeight="1">
      <c r="A9" s="134" t="s">
        <v>48</v>
      </c>
      <c r="B9" s="136" t="s">
        <v>49</v>
      </c>
      <c r="C9" s="138" t="s">
        <v>50</v>
      </c>
      <c r="D9" s="140" t="s">
        <v>51</v>
      </c>
      <c r="E9" s="140"/>
      <c r="F9" s="141" t="s">
        <v>52</v>
      </c>
    </row>
    <row r="10" spans="1:6" s="66" customFormat="1" ht="39.75" customHeight="1">
      <c r="A10" s="135"/>
      <c r="B10" s="137"/>
      <c r="C10" s="139"/>
      <c r="D10" s="65" t="s">
        <v>52</v>
      </c>
      <c r="E10" s="65" t="s">
        <v>53</v>
      </c>
      <c r="F10" s="142"/>
    </row>
    <row r="11" spans="1:6" ht="12.75">
      <c r="A11" s="67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</row>
    <row r="12" spans="1:11" ht="18" customHeight="1">
      <c r="A12" s="69" t="s">
        <v>54</v>
      </c>
      <c r="B12" s="70" t="s">
        <v>55</v>
      </c>
      <c r="C12" s="71">
        <f>+C13+C16</f>
        <v>1088</v>
      </c>
      <c r="D12" s="71">
        <f>+D13+D16</f>
        <v>0</v>
      </c>
      <c r="E12" s="72">
        <f>+E13+E16</f>
        <v>0</v>
      </c>
      <c r="F12" s="73">
        <f>+D12+C12</f>
        <v>1088</v>
      </c>
      <c r="G12" s="74"/>
      <c r="I12" s="74"/>
      <c r="J12" s="74"/>
      <c r="K12" s="74"/>
    </row>
    <row r="13" spans="1:6" ht="38.25" hidden="1" outlineLevel="1">
      <c r="A13" s="75" t="s">
        <v>56</v>
      </c>
      <c r="B13" s="76" t="s">
        <v>57</v>
      </c>
      <c r="C13" s="77">
        <f>+C14</f>
        <v>0</v>
      </c>
      <c r="D13" s="77">
        <f>+D15</f>
        <v>0</v>
      </c>
      <c r="E13" s="78">
        <f>+E15</f>
        <v>0</v>
      </c>
      <c r="F13" s="79">
        <f aca="true" t="shared" si="0" ref="F13:F30">+D13+C13</f>
        <v>0</v>
      </c>
    </row>
    <row r="14" spans="1:8" ht="25.5" hidden="1" outlineLevel="1">
      <c r="A14" s="80">
        <v>205320</v>
      </c>
      <c r="B14" s="81" t="s">
        <v>58</v>
      </c>
      <c r="C14" s="82"/>
      <c r="D14" s="83"/>
      <c r="E14" s="84"/>
      <c r="F14" s="85">
        <f t="shared" si="0"/>
        <v>0</v>
      </c>
      <c r="H14" s="86"/>
    </row>
    <row r="15" spans="1:6" ht="25.5" hidden="1" outlineLevel="1">
      <c r="A15" s="80">
        <v>205330</v>
      </c>
      <c r="B15" s="81" t="s">
        <v>59</v>
      </c>
      <c r="C15" s="82"/>
      <c r="D15" s="77"/>
      <c r="E15" s="87"/>
      <c r="F15" s="79">
        <f t="shared" si="0"/>
        <v>0</v>
      </c>
    </row>
    <row r="16" spans="1:6" ht="30" customHeight="1" collapsed="1">
      <c r="A16" s="75">
        <v>208000</v>
      </c>
      <c r="B16" s="76" t="s">
        <v>60</v>
      </c>
      <c r="C16" s="82">
        <f>+C17-C18+C19+C20-C21</f>
        <v>1088</v>
      </c>
      <c r="D16" s="82">
        <f>+D17-D18+D19+D20-D21</f>
        <v>0</v>
      </c>
      <c r="E16" s="87">
        <f>+E17-E18+E19+E20-E21</f>
        <v>0</v>
      </c>
      <c r="F16" s="85">
        <f>+F17-F18+F19+F20-F21</f>
        <v>1088</v>
      </c>
    </row>
    <row r="17" spans="1:6" ht="12.75" hidden="1" outlineLevel="1">
      <c r="A17" s="88">
        <v>208100</v>
      </c>
      <c r="B17" s="81" t="s">
        <v>61</v>
      </c>
      <c r="C17" s="89"/>
      <c r="D17" s="89"/>
      <c r="E17" s="90"/>
      <c r="F17" s="91">
        <f t="shared" si="0"/>
        <v>0</v>
      </c>
    </row>
    <row r="18" spans="1:6" ht="12.75" hidden="1" outlineLevel="1">
      <c r="A18" s="88">
        <v>208200</v>
      </c>
      <c r="B18" s="81" t="s">
        <v>62</v>
      </c>
      <c r="C18" s="77"/>
      <c r="D18" s="77"/>
      <c r="E18" s="87"/>
      <c r="F18" s="79">
        <f t="shared" si="0"/>
        <v>0</v>
      </c>
    </row>
    <row r="19" spans="1:6" ht="25.5" hidden="1" outlineLevel="1">
      <c r="A19" s="88" t="s">
        <v>63</v>
      </c>
      <c r="B19" s="81" t="s">
        <v>58</v>
      </c>
      <c r="C19" s="89"/>
      <c r="D19" s="83"/>
      <c r="E19" s="84"/>
      <c r="F19" s="91">
        <f t="shared" si="0"/>
        <v>0</v>
      </c>
    </row>
    <row r="20" spans="1:6" s="97" customFormat="1" ht="25.5" hidden="1" collapsed="1">
      <c r="A20" s="92" t="s">
        <v>64</v>
      </c>
      <c r="B20" s="93" t="s">
        <v>59</v>
      </c>
      <c r="C20" s="94"/>
      <c r="D20" s="94"/>
      <c r="E20" s="95"/>
      <c r="F20" s="96">
        <f>+C20-D20</f>
        <v>0</v>
      </c>
    </row>
    <row r="21" spans="1:6" ht="38.25">
      <c r="A21" s="98" t="s">
        <v>65</v>
      </c>
      <c r="B21" s="81" t="s">
        <v>66</v>
      </c>
      <c r="C21" s="99">
        <v>-1088</v>
      </c>
      <c r="D21" s="99">
        <f>+C20</f>
        <v>0</v>
      </c>
      <c r="E21" s="100">
        <f>+D21</f>
        <v>0</v>
      </c>
      <c r="F21" s="79">
        <f t="shared" si="0"/>
        <v>-1088</v>
      </c>
    </row>
    <row r="22" spans="1:6" ht="12.75">
      <c r="A22" s="101"/>
      <c r="B22" s="102" t="s">
        <v>67</v>
      </c>
      <c r="C22" s="89">
        <v>1088</v>
      </c>
      <c r="D22" s="89">
        <f>+D12</f>
        <v>0</v>
      </c>
      <c r="E22" s="90">
        <f>+E12</f>
        <v>0</v>
      </c>
      <c r="F22" s="91">
        <f t="shared" si="0"/>
        <v>1088</v>
      </c>
    </row>
    <row r="23" spans="1:11" ht="32.25" customHeight="1">
      <c r="A23" s="69" t="s">
        <v>68</v>
      </c>
      <c r="B23" s="102" t="s">
        <v>69</v>
      </c>
      <c r="C23" s="89">
        <v>1088</v>
      </c>
      <c r="D23" s="89">
        <f>+D24-D25+D26+D28-D29</f>
        <v>-1088</v>
      </c>
      <c r="E23" s="90">
        <f>+E24-E25+E26+E28-E29</f>
        <v>-1088</v>
      </c>
      <c r="F23" s="91">
        <f>+F24-F25+F26+F28-F29</f>
        <v>0</v>
      </c>
      <c r="G23" s="74"/>
      <c r="I23" s="74"/>
      <c r="J23" s="74"/>
      <c r="K23" s="74"/>
    </row>
    <row r="24" spans="1:6" ht="12.75" hidden="1" outlineLevel="1">
      <c r="A24" s="88" t="s">
        <v>70</v>
      </c>
      <c r="B24" s="81" t="s">
        <v>71</v>
      </c>
      <c r="C24" s="99">
        <f aca="true" t="shared" si="1" ref="C24:E25">+C17</f>
        <v>0</v>
      </c>
      <c r="D24" s="99">
        <f t="shared" si="1"/>
        <v>0</v>
      </c>
      <c r="E24" s="100">
        <f t="shared" si="1"/>
        <v>0</v>
      </c>
      <c r="F24" s="91">
        <f t="shared" si="0"/>
        <v>0</v>
      </c>
    </row>
    <row r="25" spans="1:6" ht="12.75" hidden="1" outlineLevel="1">
      <c r="A25" s="88" t="s">
        <v>72</v>
      </c>
      <c r="B25" s="81" t="s">
        <v>73</v>
      </c>
      <c r="C25" s="99">
        <f t="shared" si="1"/>
        <v>0</v>
      </c>
      <c r="D25" s="99">
        <f t="shared" si="1"/>
        <v>0</v>
      </c>
      <c r="E25" s="100">
        <f t="shared" si="1"/>
        <v>0</v>
      </c>
      <c r="F25" s="79">
        <f t="shared" si="0"/>
        <v>0</v>
      </c>
    </row>
    <row r="26" spans="1:6" ht="25.5" hidden="1" outlineLevel="1">
      <c r="A26" s="88" t="s">
        <v>74</v>
      </c>
      <c r="B26" s="81" t="s">
        <v>58</v>
      </c>
      <c r="C26" s="99">
        <f>+C14+C19</f>
        <v>0</v>
      </c>
      <c r="D26" s="99">
        <f>+D14+D19</f>
        <v>0</v>
      </c>
      <c r="E26" s="100">
        <f>+E14+E19</f>
        <v>0</v>
      </c>
      <c r="F26" s="91">
        <f t="shared" si="0"/>
        <v>0</v>
      </c>
    </row>
    <row r="27" spans="1:6" ht="12.75" hidden="1" collapsed="1">
      <c r="A27" s="88"/>
      <c r="B27" s="81"/>
      <c r="C27" s="99"/>
      <c r="D27" s="99"/>
      <c r="E27" s="100"/>
      <c r="F27" s="91"/>
    </row>
    <row r="28" spans="1:6" ht="25.5" hidden="1">
      <c r="A28" s="88" t="s">
        <v>75</v>
      </c>
      <c r="B28" s="81" t="s">
        <v>59</v>
      </c>
      <c r="C28" s="99">
        <f>+C15+C20</f>
        <v>0</v>
      </c>
      <c r="D28" s="99"/>
      <c r="E28" s="100"/>
      <c r="F28" s="85"/>
    </row>
    <row r="29" spans="1:6" ht="38.25">
      <c r="A29" s="88" t="s">
        <v>76</v>
      </c>
      <c r="B29" s="81" t="s">
        <v>66</v>
      </c>
      <c r="C29" s="99">
        <v>-1088</v>
      </c>
      <c r="D29" s="77">
        <v>1088</v>
      </c>
      <c r="E29" s="78">
        <f>+D29</f>
        <v>1088</v>
      </c>
      <c r="F29" s="79">
        <f t="shared" si="0"/>
        <v>0</v>
      </c>
    </row>
    <row r="30" spans="1:6" ht="25.5">
      <c r="A30" s="103"/>
      <c r="B30" s="104" t="s">
        <v>77</v>
      </c>
      <c r="C30" s="105">
        <f>+C23</f>
        <v>1088</v>
      </c>
      <c r="D30" s="105">
        <f>+D23</f>
        <v>-1088</v>
      </c>
      <c r="E30" s="106">
        <f>+E23</f>
        <v>-1088</v>
      </c>
      <c r="F30" s="107">
        <f t="shared" si="0"/>
        <v>0</v>
      </c>
    </row>
    <row r="31" spans="1:6" ht="12.75" hidden="1" outlineLevel="1">
      <c r="A31" s="108"/>
      <c r="B31" s="109"/>
      <c r="C31" s="110">
        <f>+C30-C12</f>
        <v>0</v>
      </c>
      <c r="D31" s="110">
        <f>+D30-D12</f>
        <v>-1088</v>
      </c>
      <c r="E31" s="110">
        <f>+E30-E12</f>
        <v>-1088</v>
      </c>
      <c r="F31" s="110">
        <f>+F30-F12</f>
        <v>-1088</v>
      </c>
    </row>
    <row r="32" spans="3:6" ht="12.75" hidden="1" outlineLevel="1">
      <c r="C32" s="86"/>
      <c r="D32" s="86"/>
      <c r="E32" s="86"/>
      <c r="F32" s="86"/>
    </row>
    <row r="33" spans="3:6" ht="12.75" collapsed="1">
      <c r="C33" s="86"/>
      <c r="D33" s="86"/>
      <c r="E33" s="86"/>
      <c r="F33" s="86"/>
    </row>
    <row r="34" spans="3:6" ht="12.75">
      <c r="C34" s="86"/>
      <c r="D34" s="86"/>
      <c r="E34" s="86"/>
      <c r="F34" s="86"/>
    </row>
    <row r="35" spans="3:6" ht="12.75">
      <c r="C35" s="86"/>
      <c r="D35" s="86"/>
      <c r="E35" s="86"/>
      <c r="F35" s="86"/>
    </row>
    <row r="36" spans="1:6" ht="18">
      <c r="A36" s="111" t="s">
        <v>42</v>
      </c>
      <c r="D36" s="112" t="s">
        <v>78</v>
      </c>
      <c r="F36" s="113"/>
    </row>
    <row r="37" spans="1:6" ht="18">
      <c r="A37" s="114"/>
      <c r="F37" s="115"/>
    </row>
    <row r="38" spans="1:5" ht="18">
      <c r="A38" s="114"/>
      <c r="C38" s="86"/>
      <c r="E38" s="115"/>
    </row>
  </sheetData>
  <sheetProtection/>
  <mergeCells count="8">
    <mergeCell ref="E4:G4"/>
    <mergeCell ref="B5:C5"/>
    <mergeCell ref="A6:F6"/>
    <mergeCell ref="A9:A10"/>
    <mergeCell ref="B9:B10"/>
    <mergeCell ref="C9:C10"/>
    <mergeCell ref="D9:E9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11.75390625" style="43" customWidth="1"/>
    <col min="2" max="2" width="27.375" style="43" customWidth="1"/>
    <col min="3" max="3" width="44.625" style="43" customWidth="1"/>
    <col min="4" max="4" width="13.00390625" style="43" customWidth="1"/>
    <col min="5" max="5" width="13.375" style="43" customWidth="1"/>
    <col min="6" max="6" width="10.25390625" style="43" customWidth="1"/>
    <col min="7" max="7" width="13.25390625" style="43" customWidth="1"/>
    <col min="8" max="16384" width="9.125" style="43" customWidth="1"/>
  </cols>
  <sheetData>
    <row r="1" ht="12.75">
      <c r="F1" s="43" t="s">
        <v>25</v>
      </c>
    </row>
    <row r="2" ht="12.75">
      <c r="F2" s="43" t="s">
        <v>26</v>
      </c>
    </row>
    <row r="3" ht="12.75">
      <c r="F3" s="43" t="s">
        <v>89</v>
      </c>
    </row>
    <row r="4" spans="2:13" ht="12.75">
      <c r="B4" s="149" t="s">
        <v>27</v>
      </c>
      <c r="C4" s="149"/>
      <c r="D4" s="149"/>
      <c r="E4" s="149"/>
      <c r="F4" s="44"/>
      <c r="G4" s="43" t="s">
        <v>28</v>
      </c>
      <c r="H4" s="45"/>
      <c r="I4" s="45"/>
      <c r="J4" s="45"/>
      <c r="K4" s="45"/>
      <c r="L4" s="45"/>
      <c r="M4" s="45"/>
    </row>
    <row r="5" spans="1:7" ht="41.25" customHeight="1">
      <c r="A5" s="46" t="s">
        <v>29</v>
      </c>
      <c r="B5" s="47" t="s">
        <v>30</v>
      </c>
      <c r="C5" s="150" t="s">
        <v>31</v>
      </c>
      <c r="D5" s="144" t="s">
        <v>32</v>
      </c>
      <c r="E5" s="144" t="s">
        <v>33</v>
      </c>
      <c r="F5" s="143" t="s">
        <v>34</v>
      </c>
      <c r="G5" s="144" t="s">
        <v>35</v>
      </c>
    </row>
    <row r="6" spans="1:7" ht="12" customHeight="1">
      <c r="A6" s="145" t="s">
        <v>36</v>
      </c>
      <c r="B6" s="147" t="s">
        <v>37</v>
      </c>
      <c r="C6" s="151"/>
      <c r="D6" s="144"/>
      <c r="E6" s="144"/>
      <c r="F6" s="143"/>
      <c r="G6" s="144"/>
    </row>
    <row r="7" spans="1:7" ht="30" customHeight="1">
      <c r="A7" s="146"/>
      <c r="B7" s="148"/>
      <c r="C7" s="152"/>
      <c r="D7" s="144"/>
      <c r="E7" s="144"/>
      <c r="F7" s="143"/>
      <c r="G7" s="144"/>
    </row>
    <row r="8" spans="1:7" ht="15" customHeight="1">
      <c r="A8" s="48" t="s">
        <v>38</v>
      </c>
      <c r="B8" s="49" t="s">
        <v>39</v>
      </c>
      <c r="C8" s="49"/>
      <c r="D8" s="50"/>
      <c r="E8" s="50"/>
      <c r="F8" s="50"/>
      <c r="G8" s="50"/>
    </row>
    <row r="9" spans="1:7" ht="56.25" customHeight="1">
      <c r="A9" s="48">
        <v>6010</v>
      </c>
      <c r="B9" s="51" t="s">
        <v>80</v>
      </c>
      <c r="C9" s="52" t="s">
        <v>81</v>
      </c>
      <c r="D9" s="50">
        <f>G9</f>
        <v>808</v>
      </c>
      <c r="E9" s="53"/>
      <c r="F9" s="53"/>
      <c r="G9" s="54">
        <v>808</v>
      </c>
    </row>
    <row r="10" spans="1:7" ht="94.5" customHeight="1">
      <c r="A10" s="48">
        <v>170</v>
      </c>
      <c r="B10" s="51" t="s">
        <v>40</v>
      </c>
      <c r="C10" s="51" t="s">
        <v>85</v>
      </c>
      <c r="D10" s="50">
        <f>G10</f>
        <v>29</v>
      </c>
      <c r="E10" s="53"/>
      <c r="F10" s="53"/>
      <c r="G10" s="54">
        <v>29</v>
      </c>
    </row>
    <row r="11" spans="1:7" ht="43.5" customHeight="1">
      <c r="A11" s="48">
        <v>6060</v>
      </c>
      <c r="B11" s="49" t="s">
        <v>23</v>
      </c>
      <c r="C11" s="51" t="s">
        <v>84</v>
      </c>
      <c r="D11" s="50">
        <f>G11</f>
        <v>24</v>
      </c>
      <c r="E11" s="53"/>
      <c r="F11" s="53"/>
      <c r="G11" s="54">
        <v>24</v>
      </c>
    </row>
    <row r="12" spans="1:7" ht="43.5" customHeight="1">
      <c r="A12" s="48">
        <v>6060</v>
      </c>
      <c r="B12" s="49" t="s">
        <v>23</v>
      </c>
      <c r="C12" s="52" t="s">
        <v>82</v>
      </c>
      <c r="D12" s="50">
        <f>G12</f>
        <v>31</v>
      </c>
      <c r="E12" s="53"/>
      <c r="F12" s="53"/>
      <c r="G12" s="54">
        <v>31</v>
      </c>
    </row>
    <row r="13" spans="1:7" ht="25.5" customHeight="1">
      <c r="A13" s="48">
        <v>6060</v>
      </c>
      <c r="B13" s="49" t="s">
        <v>23</v>
      </c>
      <c r="C13" s="52" t="s">
        <v>83</v>
      </c>
      <c r="D13" s="54">
        <f>G13</f>
        <v>196</v>
      </c>
      <c r="E13" s="53"/>
      <c r="F13" s="53"/>
      <c r="G13" s="54">
        <v>196</v>
      </c>
    </row>
    <row r="14" spans="1:7" ht="15" customHeight="1">
      <c r="A14" s="49"/>
      <c r="B14" s="49" t="s">
        <v>41</v>
      </c>
      <c r="C14" s="55"/>
      <c r="D14" s="50">
        <f>SUM(D9:D13)</f>
        <v>1088</v>
      </c>
      <c r="E14" s="49"/>
      <c r="F14" s="49"/>
      <c r="G14" s="50">
        <f>SUM(G9:G13)</f>
        <v>1088</v>
      </c>
    </row>
    <row r="15" spans="2:4" ht="38.25" customHeight="1">
      <c r="B15" s="43" t="s">
        <v>42</v>
      </c>
      <c r="D15" s="43" t="s">
        <v>43</v>
      </c>
    </row>
    <row r="16" ht="15.75" customHeight="1"/>
  </sheetData>
  <sheetProtection/>
  <mergeCells count="8">
    <mergeCell ref="F5:F7"/>
    <mergeCell ref="G5:G7"/>
    <mergeCell ref="A6:A7"/>
    <mergeCell ref="B6:B7"/>
    <mergeCell ref="B4:E4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5" sqref="C5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0.625" style="0" customWidth="1"/>
    <col min="4" max="4" width="14.625" style="0" customWidth="1"/>
    <col min="5" max="5" width="11.125" style="0" customWidth="1"/>
    <col min="6" max="7" width="9.25390625" style="0" customWidth="1"/>
    <col min="8" max="8" width="9.625" style="0" customWidth="1"/>
    <col min="9" max="9" width="15.37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87</v>
      </c>
    </row>
    <row r="2" ht="15" customHeight="1">
      <c r="N2" t="s">
        <v>0</v>
      </c>
    </row>
    <row r="3" spans="11:14" ht="15" customHeight="1">
      <c r="K3" s="13"/>
      <c r="L3" s="13"/>
      <c r="N3" t="s">
        <v>88</v>
      </c>
    </row>
    <row r="4" spans="3:16" ht="30.75" customHeight="1">
      <c r="C4" s="1" t="s">
        <v>97</v>
      </c>
      <c r="D4" s="1"/>
      <c r="E4" s="1"/>
      <c r="F4" s="1"/>
      <c r="G4" s="1"/>
      <c r="H4" s="1"/>
      <c r="K4" s="41"/>
      <c r="L4" s="42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153" t="s">
        <v>3</v>
      </c>
      <c r="F5" s="154"/>
      <c r="G5" s="154"/>
      <c r="H5" s="154"/>
      <c r="I5" s="154"/>
      <c r="J5" s="154"/>
      <c r="K5" s="155"/>
      <c r="L5" s="155"/>
      <c r="M5" s="154"/>
      <c r="N5" s="154"/>
      <c r="O5" s="154"/>
      <c r="P5" s="156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29" t="s">
        <v>94</v>
      </c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0.75" customHeight="1">
      <c r="A8" s="4">
        <v>18010500</v>
      </c>
      <c r="B8" s="4"/>
      <c r="C8" s="130" t="s">
        <v>92</v>
      </c>
      <c r="D8" s="121"/>
      <c r="E8" s="120"/>
      <c r="F8" s="120"/>
      <c r="G8" s="120"/>
      <c r="H8" s="120"/>
      <c r="I8" s="120"/>
      <c r="J8" s="120"/>
      <c r="K8" s="120">
        <v>500000</v>
      </c>
      <c r="L8" s="3"/>
      <c r="M8" s="3"/>
      <c r="N8" s="3"/>
      <c r="O8" s="3"/>
      <c r="P8" s="3"/>
    </row>
    <row r="9" spans="1:16" ht="30.75" customHeight="1">
      <c r="A9" s="4">
        <v>18050400</v>
      </c>
      <c r="B9" s="4"/>
      <c r="C9" s="130" t="s">
        <v>91</v>
      </c>
      <c r="D9" s="121"/>
      <c r="E9" s="120"/>
      <c r="F9" s="120"/>
      <c r="G9" s="120"/>
      <c r="H9" s="120"/>
      <c r="I9" s="120"/>
      <c r="J9" s="120"/>
      <c r="K9" s="120">
        <v>400000</v>
      </c>
      <c r="L9" s="3"/>
      <c r="M9" s="3"/>
      <c r="N9" s="3"/>
      <c r="O9" s="3"/>
      <c r="P9" s="3"/>
    </row>
    <row r="10" spans="1:16" ht="30.75" customHeight="1">
      <c r="A10" s="4">
        <v>14031900</v>
      </c>
      <c r="B10" s="4"/>
      <c r="C10" s="130" t="s">
        <v>96</v>
      </c>
      <c r="D10" s="121"/>
      <c r="E10" s="120"/>
      <c r="F10" s="120"/>
      <c r="G10" s="120"/>
      <c r="H10" s="120"/>
      <c r="I10" s="120"/>
      <c r="J10" s="120"/>
      <c r="K10" s="120">
        <v>168000</v>
      </c>
      <c r="L10" s="3"/>
      <c r="M10" s="3"/>
      <c r="N10" s="3"/>
      <c r="O10" s="3"/>
      <c r="P10" s="3"/>
    </row>
    <row r="11" spans="1:16" ht="50.25" customHeight="1">
      <c r="A11" s="4">
        <v>18010600</v>
      </c>
      <c r="B11" s="4"/>
      <c r="C11" s="130" t="s">
        <v>93</v>
      </c>
      <c r="D11" s="121"/>
      <c r="E11" s="120"/>
      <c r="F11" s="120"/>
      <c r="G11" s="120"/>
      <c r="H11" s="120"/>
      <c r="I11" s="120"/>
      <c r="J11" s="120"/>
      <c r="K11" s="120">
        <v>20000</v>
      </c>
      <c r="L11" s="120"/>
      <c r="M11" s="120"/>
      <c r="N11" s="120"/>
      <c r="O11" s="120"/>
      <c r="P11" s="120"/>
    </row>
    <row r="12" spans="1:16" ht="42" customHeight="1">
      <c r="A12" s="4"/>
      <c r="B12" s="4"/>
      <c r="C12" s="130" t="s">
        <v>95</v>
      </c>
      <c r="D12" s="121"/>
      <c r="E12" s="120"/>
      <c r="F12" s="120"/>
      <c r="G12" s="120"/>
      <c r="H12" s="120"/>
      <c r="I12" s="120"/>
      <c r="J12" s="120"/>
      <c r="K12" s="120">
        <f>K8+K9+K11+K10</f>
        <v>1088000</v>
      </c>
      <c r="L12" s="120"/>
      <c r="M12" s="120"/>
      <c r="N12" s="120"/>
      <c r="O12" s="120"/>
      <c r="P12" s="120"/>
    </row>
    <row r="13" spans="1:16" ht="21" customHeight="1">
      <c r="A13" s="4"/>
      <c r="B13" s="4"/>
      <c r="C13" s="17" t="s">
        <v>21</v>
      </c>
      <c r="D13" s="121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</row>
    <row r="14" spans="1:16" ht="74.25" customHeight="1">
      <c r="A14" s="116">
        <v>170</v>
      </c>
      <c r="B14" s="4"/>
      <c r="C14" s="117" t="s">
        <v>40</v>
      </c>
      <c r="D14" s="124">
        <f aca="true" t="shared" si="0" ref="D14:D19">K14</f>
        <v>29000</v>
      </c>
      <c r="E14" s="120"/>
      <c r="F14" s="120"/>
      <c r="G14" s="120"/>
      <c r="H14" s="120"/>
      <c r="I14" s="120"/>
      <c r="J14" s="120"/>
      <c r="K14" s="123">
        <f>K15</f>
        <v>29000</v>
      </c>
      <c r="L14" s="120"/>
      <c r="M14" s="120"/>
      <c r="N14" s="120"/>
      <c r="O14" s="120"/>
      <c r="P14" s="120"/>
    </row>
    <row r="15" spans="1:16" ht="36" customHeight="1">
      <c r="A15" s="4"/>
      <c r="B15" s="4">
        <v>3110</v>
      </c>
      <c r="C15" s="37" t="s">
        <v>22</v>
      </c>
      <c r="D15" s="121">
        <f t="shared" si="0"/>
        <v>29000</v>
      </c>
      <c r="E15" s="120"/>
      <c r="F15" s="120"/>
      <c r="G15" s="120"/>
      <c r="H15" s="120"/>
      <c r="I15" s="120"/>
      <c r="J15" s="120"/>
      <c r="K15" s="120">
        <v>29000</v>
      </c>
      <c r="L15" s="120"/>
      <c r="M15" s="120"/>
      <c r="N15" s="120"/>
      <c r="O15" s="120"/>
      <c r="P15" s="120"/>
    </row>
    <row r="16" spans="1:16" ht="57" customHeight="1">
      <c r="A16" s="39">
        <v>6010</v>
      </c>
      <c r="B16" s="4"/>
      <c r="C16" s="20" t="s">
        <v>80</v>
      </c>
      <c r="D16" s="124">
        <f t="shared" si="0"/>
        <v>808000</v>
      </c>
      <c r="E16" s="119"/>
      <c r="F16" s="119"/>
      <c r="G16" s="119"/>
      <c r="H16" s="119"/>
      <c r="I16" s="120"/>
      <c r="J16" s="119"/>
      <c r="K16" s="123">
        <f>K17</f>
        <v>808000</v>
      </c>
      <c r="L16" s="119"/>
      <c r="M16" s="119"/>
      <c r="N16" s="119"/>
      <c r="O16" s="119"/>
      <c r="P16" s="119"/>
    </row>
    <row r="17" spans="1:17" ht="19.5" customHeight="1">
      <c r="A17" s="18"/>
      <c r="B17" s="38">
        <v>3132</v>
      </c>
      <c r="C17" s="37" t="s">
        <v>86</v>
      </c>
      <c r="D17" s="121">
        <f t="shared" si="0"/>
        <v>808000</v>
      </c>
      <c r="E17" s="118"/>
      <c r="F17" s="118"/>
      <c r="G17" s="118"/>
      <c r="H17" s="118"/>
      <c r="I17" s="118"/>
      <c r="J17" s="118"/>
      <c r="K17" s="118">
        <v>808000</v>
      </c>
      <c r="L17" s="118"/>
      <c r="M17" s="118"/>
      <c r="N17" s="118"/>
      <c r="O17" s="118"/>
      <c r="P17" s="118"/>
      <c r="Q17" s="29" t="e">
        <f>#REF!</f>
        <v>#REF!</v>
      </c>
    </row>
    <row r="18" spans="1:17" ht="42.75" customHeight="1">
      <c r="A18" s="18">
        <v>6060</v>
      </c>
      <c r="B18" s="38"/>
      <c r="C18" s="22" t="s">
        <v>23</v>
      </c>
      <c r="D18" s="124">
        <f t="shared" si="0"/>
        <v>251000</v>
      </c>
      <c r="E18" s="120"/>
      <c r="F18" s="120"/>
      <c r="G18" s="120"/>
      <c r="H18" s="120"/>
      <c r="I18" s="120"/>
      <c r="J18" s="120"/>
      <c r="K18" s="123">
        <f>K19</f>
        <v>251000</v>
      </c>
      <c r="L18" s="120"/>
      <c r="M18" s="120"/>
      <c r="N18" s="120"/>
      <c r="O18" s="120"/>
      <c r="P18" s="120"/>
      <c r="Q18" s="40"/>
    </row>
    <row r="19" spans="1:17" ht="33" customHeight="1">
      <c r="A19" s="18"/>
      <c r="B19" s="36">
        <v>3110</v>
      </c>
      <c r="C19" s="37" t="s">
        <v>22</v>
      </c>
      <c r="D19" s="121">
        <f t="shared" si="0"/>
        <v>251000</v>
      </c>
      <c r="E19" s="120"/>
      <c r="F19" s="120"/>
      <c r="G19" s="120"/>
      <c r="H19" s="120"/>
      <c r="I19" s="118"/>
      <c r="J19" s="120"/>
      <c r="K19" s="120">
        <v>251000</v>
      </c>
      <c r="L19" s="120"/>
      <c r="M19" s="120"/>
      <c r="N19" s="120"/>
      <c r="O19" s="120"/>
      <c r="P19" s="120"/>
      <c r="Q19" s="40"/>
    </row>
    <row r="20" spans="1:17" ht="18" customHeight="1" hidden="1">
      <c r="A20" s="18"/>
      <c r="B20" s="4"/>
      <c r="C20" s="22"/>
      <c r="D20" s="118"/>
      <c r="E20" s="119"/>
      <c r="F20" s="119"/>
      <c r="G20" s="119"/>
      <c r="H20" s="119"/>
      <c r="I20" s="120"/>
      <c r="J20" s="119"/>
      <c r="K20" s="119"/>
      <c r="L20" s="119"/>
      <c r="M20" s="119"/>
      <c r="N20" s="119"/>
      <c r="O20" s="119"/>
      <c r="P20" s="119"/>
      <c r="Q20" s="23" t="e">
        <f>#REF!+Q21</f>
        <v>#REF!</v>
      </c>
    </row>
    <row r="21" spans="1:16" ht="27" customHeight="1" hidden="1">
      <c r="A21" s="18"/>
      <c r="B21" s="4"/>
      <c r="C21" s="27"/>
      <c r="D21" s="118"/>
      <c r="E21" s="119"/>
      <c r="F21" s="122"/>
      <c r="G21" s="122"/>
      <c r="H21" s="122"/>
      <c r="I21" s="118"/>
      <c r="J21" s="122"/>
      <c r="K21" s="122"/>
      <c r="L21" s="122"/>
      <c r="M21" s="122"/>
      <c r="N21" s="122"/>
      <c r="O21" s="122"/>
      <c r="P21" s="122"/>
    </row>
    <row r="22" spans="1:16" ht="19.5" customHeight="1" hidden="1">
      <c r="A22" s="18"/>
      <c r="B22" s="4"/>
      <c r="C22" s="21"/>
      <c r="D22" s="118"/>
      <c r="E22" s="119"/>
      <c r="F22" s="119"/>
      <c r="G22" s="119"/>
      <c r="H22" s="119"/>
      <c r="I22" s="120"/>
      <c r="J22" s="119"/>
      <c r="K22" s="119"/>
      <c r="L22" s="119"/>
      <c r="M22" s="119"/>
      <c r="N22" s="119"/>
      <c r="O22" s="119"/>
      <c r="P22" s="119"/>
    </row>
    <row r="23" spans="1:16" ht="19.5" customHeight="1" hidden="1">
      <c r="A23" s="18"/>
      <c r="B23" s="4"/>
      <c r="C23" s="27"/>
      <c r="D23" s="118"/>
      <c r="E23" s="119"/>
      <c r="F23" s="119"/>
      <c r="G23" s="119"/>
      <c r="H23" s="119"/>
      <c r="I23" s="120"/>
      <c r="J23" s="119"/>
      <c r="K23" s="119"/>
      <c r="L23" s="119"/>
      <c r="M23" s="119"/>
      <c r="N23" s="119"/>
      <c r="O23" s="119"/>
      <c r="P23" s="119"/>
    </row>
    <row r="24" spans="1:16" ht="21" customHeight="1" hidden="1">
      <c r="A24" s="18"/>
      <c r="B24" s="4"/>
      <c r="C24" s="27"/>
      <c r="D24" s="118"/>
      <c r="E24" s="119"/>
      <c r="F24" s="119"/>
      <c r="G24" s="119"/>
      <c r="H24" s="119"/>
      <c r="I24" s="120"/>
      <c r="J24" s="119"/>
      <c r="K24" s="119"/>
      <c r="L24" s="119"/>
      <c r="M24" s="119"/>
      <c r="N24" s="119"/>
      <c r="O24" s="119"/>
      <c r="P24" s="119"/>
    </row>
    <row r="25" spans="1:16" ht="21" customHeight="1" hidden="1">
      <c r="A25" s="18"/>
      <c r="B25" s="4"/>
      <c r="C25" s="28"/>
      <c r="D25" s="118"/>
      <c r="E25" s="119"/>
      <c r="F25" s="119"/>
      <c r="G25" s="119"/>
      <c r="H25" s="119"/>
      <c r="I25" s="120"/>
      <c r="J25" s="119"/>
      <c r="K25" s="119"/>
      <c r="L25" s="119"/>
      <c r="M25" s="119"/>
      <c r="N25" s="119"/>
      <c r="O25" s="119"/>
      <c r="P25" s="119"/>
    </row>
    <row r="26" spans="1:16" ht="21" customHeight="1" hidden="1">
      <c r="A26" s="18"/>
      <c r="B26" s="4"/>
      <c r="C26" s="27"/>
      <c r="D26" s="118"/>
      <c r="E26" s="119"/>
      <c r="F26" s="119"/>
      <c r="G26" s="119"/>
      <c r="H26" s="119"/>
      <c r="I26" s="120"/>
      <c r="J26" s="119"/>
      <c r="K26" s="119"/>
      <c r="L26" s="119"/>
      <c r="M26" s="119"/>
      <c r="N26" s="119"/>
      <c r="O26" s="119"/>
      <c r="P26" s="119"/>
    </row>
    <row r="27" spans="1:16" ht="18" customHeight="1" hidden="1">
      <c r="A27" s="18"/>
      <c r="B27" s="4"/>
      <c r="C27" s="22"/>
      <c r="D27" s="118"/>
      <c r="E27" s="119"/>
      <c r="F27" s="119"/>
      <c r="G27" s="119"/>
      <c r="H27" s="119"/>
      <c r="I27" s="120"/>
      <c r="J27" s="119"/>
      <c r="K27" s="119"/>
      <c r="L27" s="119"/>
      <c r="M27" s="119"/>
      <c r="N27" s="119"/>
      <c r="O27" s="119"/>
      <c r="P27" s="119"/>
    </row>
    <row r="28" spans="1:16" ht="18" customHeight="1" hidden="1">
      <c r="A28" s="18"/>
      <c r="B28" s="4"/>
      <c r="C28" s="19"/>
      <c r="D28" s="118"/>
      <c r="E28" s="119"/>
      <c r="F28" s="119"/>
      <c r="G28" s="119"/>
      <c r="H28" s="119"/>
      <c r="I28" s="120"/>
      <c r="J28" s="119"/>
      <c r="K28" s="119"/>
      <c r="L28" s="119"/>
      <c r="M28" s="119"/>
      <c r="N28" s="119"/>
      <c r="O28" s="119"/>
      <c r="P28" s="119"/>
    </row>
    <row r="29" spans="1:16" ht="18" customHeight="1" hidden="1">
      <c r="A29" s="18"/>
      <c r="B29" s="4"/>
      <c r="C29" s="19"/>
      <c r="D29" s="118"/>
      <c r="E29" s="119"/>
      <c r="F29" s="119"/>
      <c r="G29" s="119"/>
      <c r="H29" s="119"/>
      <c r="I29" s="120"/>
      <c r="J29" s="119"/>
      <c r="K29" s="119"/>
      <c r="L29" s="119"/>
      <c r="M29" s="119"/>
      <c r="N29" s="119"/>
      <c r="O29" s="119"/>
      <c r="P29" s="119"/>
    </row>
    <row r="30" spans="1:16" ht="18" customHeight="1" hidden="1">
      <c r="A30" s="18"/>
      <c r="B30" s="4"/>
      <c r="C30" s="27"/>
      <c r="D30" s="118"/>
      <c r="E30" s="119"/>
      <c r="F30" s="119"/>
      <c r="G30" s="119"/>
      <c r="H30" s="119"/>
      <c r="I30" s="120"/>
      <c r="J30" s="119"/>
      <c r="K30" s="119"/>
      <c r="L30" s="119"/>
      <c r="M30" s="119"/>
      <c r="N30" s="119"/>
      <c r="O30" s="119"/>
      <c r="P30" s="119"/>
    </row>
    <row r="31" spans="1:16" ht="18" customHeight="1" hidden="1">
      <c r="A31" s="18"/>
      <c r="B31" s="4"/>
      <c r="C31" s="20"/>
      <c r="D31" s="118"/>
      <c r="E31" s="119"/>
      <c r="F31" s="122"/>
      <c r="G31" s="122"/>
      <c r="H31" s="122"/>
      <c r="I31" s="118"/>
      <c r="J31" s="122"/>
      <c r="K31" s="122"/>
      <c r="L31" s="122"/>
      <c r="M31" s="122"/>
      <c r="N31" s="122"/>
      <c r="O31" s="122"/>
      <c r="P31" s="122"/>
    </row>
    <row r="32" spans="1:17" s="26" customFormat="1" ht="17.25" customHeight="1">
      <c r="A32" s="18"/>
      <c r="B32" s="18"/>
      <c r="C32" s="24" t="s">
        <v>24</v>
      </c>
      <c r="D32" s="125">
        <f>D14+D16+D18</f>
        <v>1088000</v>
      </c>
      <c r="E32" s="118"/>
      <c r="F32" s="118"/>
      <c r="G32" s="118"/>
      <c r="H32" s="118"/>
      <c r="I32" s="118"/>
      <c r="J32" s="118"/>
      <c r="K32" s="125">
        <f>K14+K16+K18</f>
        <v>1088000</v>
      </c>
      <c r="L32" s="118"/>
      <c r="M32" s="118"/>
      <c r="N32" s="118"/>
      <c r="O32" s="118"/>
      <c r="P32" s="118"/>
      <c r="Q32" s="25" t="e">
        <f>#REF!+Q27</f>
        <v>#REF!</v>
      </c>
    </row>
    <row r="33" spans="1:17" s="26" customFormat="1" ht="68.25" customHeight="1">
      <c r="A33" s="34"/>
      <c r="B33" s="34"/>
      <c r="C33" s="30" t="s">
        <v>20</v>
      </c>
      <c r="D33" s="31"/>
      <c r="E33" s="32"/>
      <c r="F33" s="33"/>
      <c r="G33" s="33"/>
      <c r="H33" s="33"/>
      <c r="I33" s="12"/>
      <c r="J33" s="12"/>
      <c r="K33" s="12"/>
      <c r="L33" s="12"/>
      <c r="M33" s="12"/>
      <c r="N33" s="12"/>
      <c r="O33" s="12"/>
      <c r="P33" s="12"/>
      <c r="Q33" s="35"/>
    </row>
    <row r="34" spans="7:16" s="13" customFormat="1" ht="69" customHeight="1">
      <c r="G34" s="33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3" customFormat="1" ht="50.25" customHeight="1">
      <c r="A35" s="10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3" customFormat="1" ht="50.25" customHeight="1">
      <c r="A36" s="10"/>
      <c r="B36" s="9"/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3" customFormat="1" ht="50.25" customHeight="1">
      <c r="A37" s="10"/>
      <c r="B37" s="9"/>
      <c r="C37" s="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3" customFormat="1" ht="14.25" customHeight="1">
      <c r="A38" s="9"/>
      <c r="B38" s="9"/>
      <c r="C38" s="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13" customFormat="1" ht="15">
      <c r="A39" s="9"/>
      <c r="B39" s="9"/>
      <c r="C39" s="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s="13" customFormat="1" ht="15.75">
      <c r="A40" s="9"/>
      <c r="B40" s="9"/>
      <c r="C40" s="10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13" customFormat="1" ht="15">
      <c r="A41" s="9"/>
      <c r="B41" s="9"/>
      <c r="C41" s="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s="13" customFormat="1" ht="15">
      <c r="A42" s="9"/>
      <c r="B42" s="9"/>
      <c r="C42" s="9"/>
      <c r="D42" s="1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13" customFormat="1" ht="15">
      <c r="A43" s="9"/>
      <c r="B43" s="9"/>
      <c r="C43" s="9"/>
      <c r="D43" s="1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3" customFormat="1" ht="15">
      <c r="A44" s="9"/>
      <c r="B44" s="9"/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3" customFormat="1" ht="15">
      <c r="A45" s="9"/>
      <c r="B45" s="9"/>
      <c r="C45" s="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3" customFormat="1" ht="15">
      <c r="A46" s="9"/>
      <c r="B46" s="9"/>
      <c r="C46" s="9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13" customFormat="1" ht="15">
      <c r="A47" s="9"/>
      <c r="B47" s="9"/>
      <c r="C47" s="9"/>
      <c r="D47" s="1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13" customFormat="1" ht="15">
      <c r="A48" s="9"/>
      <c r="B48" s="9"/>
      <c r="C48" s="9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3" customFormat="1" ht="15">
      <c r="A49" s="9"/>
      <c r="B49" s="9"/>
      <c r="C49" s="9"/>
      <c r="D49" s="1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13" customFormat="1" ht="15">
      <c r="A50" s="9"/>
      <c r="B50" s="9"/>
      <c r="C50" s="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3" customFormat="1" ht="15">
      <c r="A51" s="9"/>
      <c r="B51" s="9"/>
      <c r="C51" s="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3" customFormat="1" ht="15">
      <c r="A52" s="9"/>
      <c r="B52" s="9"/>
      <c r="C52" s="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3" customFormat="1" ht="15">
      <c r="A53" s="9"/>
      <c r="B53" s="9"/>
      <c r="C53" s="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3" customFormat="1" ht="15">
      <c r="A54" s="9"/>
      <c r="B54" s="9"/>
      <c r="C54" s="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3" customFormat="1" ht="15">
      <c r="A55" s="9"/>
      <c r="B55" s="9"/>
      <c r="C55" s="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3" customFormat="1" ht="15">
      <c r="A56" s="9"/>
      <c r="B56" s="9"/>
      <c r="C56" s="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3" customFormat="1" ht="15" customHeight="1">
      <c r="A57" s="9"/>
      <c r="B57" s="9"/>
      <c r="C57" s="9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3" customFormat="1" ht="15" customHeight="1">
      <c r="A58" s="9"/>
      <c r="B58" s="9"/>
      <c r="C58" s="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13" customFormat="1" ht="15" customHeight="1">
      <c r="A59" s="10"/>
      <c r="B59" s="9"/>
      <c r="C59" s="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s="13" customFormat="1" ht="15" customHeight="1">
      <c r="A60" s="10"/>
      <c r="B60" s="9"/>
      <c r="C60" s="9"/>
      <c r="D60" s="15"/>
      <c r="E60" s="12"/>
      <c r="F60" s="12"/>
      <c r="G60" s="12"/>
      <c r="H60" s="12"/>
      <c r="I60" s="12"/>
      <c r="J60" s="16"/>
      <c r="K60" s="12"/>
      <c r="L60" s="12"/>
      <c r="M60" s="12"/>
      <c r="N60" s="12"/>
      <c r="O60" s="12"/>
      <c r="P60" s="12"/>
    </row>
    <row r="61" spans="1:16" s="13" customFormat="1" ht="15" customHeight="1">
      <c r="A61" s="9"/>
      <c r="B61" s="9"/>
      <c r="C61" s="10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s="13" customFormat="1" ht="15" customHeight="1">
      <c r="A62" s="9"/>
      <c r="B62" s="9"/>
      <c r="C62" s="10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s="13" customFormat="1" ht="15" customHeight="1">
      <c r="A63" s="9"/>
      <c r="B63" s="9"/>
      <c r="C63" s="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13" customFormat="1" ht="15" customHeight="1">
      <c r="A64" s="9"/>
      <c r="B64" s="9"/>
      <c r="C64" s="10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13" customFormat="1" ht="15" customHeight="1">
      <c r="A65" s="9"/>
      <c r="B65" s="9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s="13" customFormat="1" ht="15">
      <c r="A66" s="9"/>
      <c r="B66" s="9"/>
      <c r="C66" s="10"/>
      <c r="H66" s="11"/>
      <c r="I66" s="11"/>
      <c r="J66" s="11"/>
      <c r="K66" s="11"/>
      <c r="L66" s="11"/>
      <c r="M66" s="11"/>
      <c r="N66" s="11"/>
      <c r="O66" s="11"/>
      <c r="P66" s="11"/>
    </row>
    <row r="67" ht="15">
      <c r="C67" s="10"/>
    </row>
    <row r="68" ht="12.75">
      <c r="C68" s="13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Главный бухгалтер</cp:lastModifiedBy>
  <cp:lastPrinted>2017-07-25T13:39:24Z</cp:lastPrinted>
  <dcterms:created xsi:type="dcterms:W3CDTF">2004-08-05T10:09:02Z</dcterms:created>
  <dcterms:modified xsi:type="dcterms:W3CDTF">2017-07-28T11:23:25Z</dcterms:modified>
  <cp:category/>
  <cp:version/>
  <cp:contentType/>
  <cp:contentStatus/>
</cp:coreProperties>
</file>